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D8038D77-A4C6-4E0A-A97F-0A0216BCA0DD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525" xr2:uid="{00000000-000D-0000-FFFF-FFFF00000000}"/>
  </bookViews>
  <sheets>
    <sheet name="EAI_FF" sheetId="1" r:id="rId1"/>
  </sheets>
  <definedNames>
    <definedName name="_xlnm.Print_Area" localSheetId="0">EAI_FF!$B$2:$H$36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F8" i="1"/>
  <c r="D8" i="1"/>
  <c r="C8" i="1"/>
  <c r="E24" i="1" l="1"/>
  <c r="E18" i="1"/>
  <c r="H18" i="1"/>
  <c r="G26" i="1"/>
  <c r="F26" i="1"/>
  <c r="H24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<sst xmlns="http://schemas.openxmlformats.org/spreadsheetml/2006/main" count="35" uniqueCount="31">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</sst>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4" borderId="0" xfId="0" applyFont="1" applyFill="1"/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105833</xdr:colOff>
      <xdr:row>30</xdr:row>
      <xdr:rowOff>95251</xdr:rowOff>
    </xdr:from>
    <xdr:to>
      <xdr:col>1</xdr:col>
      <xdr:colOff>3396287</xdr:colOff>
      <xdr:row>36</xdr:row>
      <xdr:rowOff>29633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A687CF-92E5-487E-B167-E5FC9D2CBD5A}"/>
            </a:ext>
          </a:extLst>
        </xdr:cNvPr>
        <xdr:cNvSpPr txBox="1"/>
      </xdr:nvSpPr>
      <xdr:spPr>
        <a:xfrm>
          <a:off x="343958" y="5114926"/>
          <a:ext cx="3290454" cy="84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4</xdr:col>
      <xdr:colOff>740834</xdr:colOff>
      <xdr:row>30</xdr:row>
      <xdr:rowOff>84668</xdr:rowOff>
    </xdr:from>
    <xdr:to>
      <xdr:col>8</xdr:col>
      <xdr:colOff>62538</xdr:colOff>
      <xdr:row>36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BA3545-2F9B-41B1-AC52-0F7CD76D01E5}"/>
            </a:ext>
          </a:extLst>
        </xdr:cNvPr>
        <xdr:cNvSpPr txBox="1"/>
      </xdr:nvSpPr>
      <xdr:spPr>
        <a:xfrm>
          <a:off x="8141759" y="5104343"/>
          <a:ext cx="3284104" cy="84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I37"/>
  <sheetViews>
    <sheetView tabSelected="1" view="pageBreakPreview" zoomScaleNormal="100" zoomScaleSheetLayoutView="100" workbookViewId="0">
      <selection activeCell="A39" sqref="A39:XFD8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9" ht="12.75" thickBot="1" x14ac:dyDescent="0.25"/>
    <row r="2" spans="2:9" x14ac:dyDescent="0.2">
      <c r="B2" s="34" t="s">
        <v>29</v>
      </c>
      <c r="C2" s="35"/>
      <c r="D2" s="35"/>
      <c r="E2" s="35"/>
      <c r="F2" s="35"/>
      <c r="G2" s="35"/>
      <c r="H2" s="36"/>
    </row>
    <row r="3" spans="2:9" x14ac:dyDescent="0.2">
      <c r="B3" s="37" t="s">
        <v>0</v>
      </c>
      <c r="C3" s="38"/>
      <c r="D3" s="38"/>
      <c r="E3" s="38"/>
      <c r="F3" s="38"/>
      <c r="G3" s="38"/>
      <c r="H3" s="39"/>
    </row>
    <row r="4" spans="2:9" ht="12.75" thickBot="1" x14ac:dyDescent="0.25">
      <c r="B4" s="40" t="s">
        <v>30</v>
      </c>
      <c r="C4" s="41"/>
      <c r="D4" s="41"/>
      <c r="E4" s="41"/>
      <c r="F4" s="41"/>
      <c r="G4" s="41"/>
      <c r="H4" s="42"/>
    </row>
    <row r="5" spans="2:9" s="2" customFormat="1" ht="12.75" thickBot="1" x14ac:dyDescent="0.25">
      <c r="B5" s="43" t="s">
        <v>26</v>
      </c>
      <c r="C5" s="46" t="s">
        <v>1</v>
      </c>
      <c r="D5" s="47"/>
      <c r="E5" s="47"/>
      <c r="F5" s="47"/>
      <c r="G5" s="47"/>
      <c r="H5" s="48" t="s">
        <v>2</v>
      </c>
    </row>
    <row r="6" spans="2:9" ht="24.75" thickBot="1" x14ac:dyDescent="0.25">
      <c r="B6" s="44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9"/>
    </row>
    <row r="7" spans="2:9" ht="12.75" thickBot="1" x14ac:dyDescent="0.25">
      <c r="B7" s="45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9" x14ac:dyDescent="0.2">
      <c r="B8" s="4" t="s">
        <v>27</v>
      </c>
      <c r="C8" s="21">
        <f>SUM(C9:C16)</f>
        <v>3605000000</v>
      </c>
      <c r="D8" s="18">
        <f>SUM(D9:D16)</f>
        <v>2734753.03</v>
      </c>
      <c r="E8" s="21">
        <f t="shared" ref="E8:E16" si="0">C8+D8</f>
        <v>3607734753.0300002</v>
      </c>
      <c r="F8" s="18">
        <f>SUM(F9:F16)</f>
        <v>3607734753.0300002</v>
      </c>
      <c r="G8" s="21">
        <f>SUM(G9:G16)</f>
        <v>3607734753.0300002</v>
      </c>
      <c r="H8" s="5">
        <f t="shared" ref="H8:H16" si="1">G8-C8</f>
        <v>2734753.0300002098</v>
      </c>
    </row>
    <row r="9" spans="2:9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9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9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9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9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9" x14ac:dyDescent="0.2">
      <c r="B14" s="9" t="s">
        <v>19</v>
      </c>
      <c r="C14" s="23">
        <v>0</v>
      </c>
      <c r="D14" s="23">
        <v>0</v>
      </c>
      <c r="E14" s="23">
        <f t="shared" si="0"/>
        <v>0</v>
      </c>
      <c r="F14" s="23">
        <v>0</v>
      </c>
      <c r="G14" s="23">
        <v>0</v>
      </c>
      <c r="H14" s="23">
        <f t="shared" si="1"/>
        <v>0</v>
      </c>
    </row>
    <row r="15" spans="2:9" ht="24" x14ac:dyDescent="0.2">
      <c r="B15" s="6" t="s">
        <v>21</v>
      </c>
      <c r="C15" s="23">
        <v>3605000000</v>
      </c>
      <c r="D15" s="23">
        <v>2734753.03</v>
      </c>
      <c r="E15" s="23">
        <f t="shared" si="0"/>
        <v>3607734753.0300002</v>
      </c>
      <c r="F15" s="23">
        <v>3607734753.0300002</v>
      </c>
      <c r="G15" s="23">
        <v>3607734753.0300002</v>
      </c>
      <c r="H15" s="23">
        <f t="shared" si="1"/>
        <v>2734753.0300002098</v>
      </c>
      <c r="I15" s="28"/>
    </row>
    <row r="16" spans="2:9" x14ac:dyDescent="0.2">
      <c r="B16" s="6" t="s">
        <v>22</v>
      </c>
      <c r="C16" s="23">
        <v>0</v>
      </c>
      <c r="D16" s="23">
        <v>0</v>
      </c>
      <c r="E16" s="23">
        <f t="shared" si="0"/>
        <v>0</v>
      </c>
      <c r="F16" s="23">
        <v>0</v>
      </c>
      <c r="G16" s="23">
        <v>0</v>
      </c>
      <c r="H16" s="23">
        <f t="shared" si="1"/>
        <v>0</v>
      </c>
    </row>
    <row r="17" spans="2:8" x14ac:dyDescent="0.2">
      <c r="B17" s="10"/>
      <c r="C17" s="23"/>
      <c r="D17" s="23"/>
      <c r="E17" s="23"/>
      <c r="F17" s="23"/>
      <c r="G17" s="23"/>
      <c r="H17" s="23"/>
    </row>
    <row r="18" spans="2:8" ht="36" x14ac:dyDescent="0.2">
      <c r="B18" s="11" t="s">
        <v>28</v>
      </c>
      <c r="C18" s="23">
        <f>SUM(C19:C22)</f>
        <v>0</v>
      </c>
      <c r="D18" s="23">
        <f>SUM(D19:D22)</f>
        <v>56180259.050000004</v>
      </c>
      <c r="E18" s="23">
        <f>C18+D18</f>
        <v>56180259.050000004</v>
      </c>
      <c r="F18" s="23">
        <f>SUM(F19:F22)</f>
        <v>56180259.050000004</v>
      </c>
      <c r="G18" s="23">
        <f>SUM(G19:G22)</f>
        <v>56180259.050000004</v>
      </c>
      <c r="H18" s="23">
        <f>G18-C18</f>
        <v>56180259.050000004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74733.279999999999</v>
      </c>
      <c r="E20" s="23">
        <f>C20+D20</f>
        <v>74733.279999999999</v>
      </c>
      <c r="F20" s="19">
        <v>74733.279999999999</v>
      </c>
      <c r="G20" s="22">
        <v>74733.279999999999</v>
      </c>
      <c r="H20" s="7">
        <f>G20-C20</f>
        <v>74733.279999999999</v>
      </c>
    </row>
    <row r="21" spans="2:8" x14ac:dyDescent="0.2">
      <c r="B21" s="6" t="s">
        <v>20</v>
      </c>
      <c r="C21" s="22">
        <v>0</v>
      </c>
      <c r="D21" s="29">
        <v>56105525.770000003</v>
      </c>
      <c r="E21" s="23">
        <f>C21+D21</f>
        <v>56105525.770000003</v>
      </c>
      <c r="F21" s="29">
        <v>56105525.770000003</v>
      </c>
      <c r="G21" s="29">
        <v>56105525.770000003</v>
      </c>
      <c r="H21" s="7">
        <f>G21-C21</f>
        <v>56105525.770000003</v>
      </c>
    </row>
    <row r="22" spans="2:8" ht="17.25" customHeight="1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3605000000</v>
      </c>
      <c r="D26" s="26">
        <f>SUM(D24,D18,D8)</f>
        <v>58915012.080000006</v>
      </c>
      <c r="E26" s="15">
        <f>SUM(D26,C26)</f>
        <v>3663915012.0799999</v>
      </c>
      <c r="F26" s="26">
        <f>SUM(F24,F18,F8)</f>
        <v>3663915012.0800004</v>
      </c>
      <c r="G26" s="15">
        <f>SUM(G24,G18,G8)</f>
        <v>3663915012.0800004</v>
      </c>
      <c r="H26" s="30">
        <f>SUM(G26-C26)</f>
        <v>58915012.080000401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</sheetData>
  <sheetProtection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3" orientation="landscape" r:id="rId1"/>
  <colBreaks count="1" manualBreakCount="1">
    <brk id="8" max="6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2025-01-24T03:52:52Z</cp:lastPrinted>
  <dcterms:created xsi:type="dcterms:W3CDTF">2019-12-05T18:23:32Z</dcterms:created>
  <dcterms:modified xsi:type="dcterms:W3CDTF">2025-02-01T06:27:16Z</dcterms:modified>
</cp:coreProperties>
</file>